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6411FFBE-CD78-4BFD-A6C0-9A7C564E468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Detail" sheetId="1" r:id="rId1"/>
    <sheet name="AJ|Index" sheetId="2" state="hidden" r:id="rId2"/>
  </sheets>
  <definedNames>
    <definedName name="_xlnm.Print_Area" localSheetId="0">Detail!$A$1:$I$17</definedName>
  </definedNames>
  <calcPr calcId="191029"/>
</workbook>
</file>

<file path=xl/calcChain.xml><?xml version="1.0" encoding="utf-8"?>
<calcChain xmlns="http://schemas.openxmlformats.org/spreadsheetml/2006/main">
  <c r="H9" i="1" l="1"/>
  <c r="G14" i="1" l="1"/>
  <c r="H14" i="1" l="1"/>
  <c r="E16" i="1" l="1"/>
  <c r="A16" i="1"/>
</calcChain>
</file>

<file path=xl/sharedStrings.xml><?xml version="1.0" encoding="utf-8"?>
<sst xmlns="http://schemas.openxmlformats.org/spreadsheetml/2006/main" count="39" uniqueCount="37">
  <si>
    <t>AJ 2013</t>
  </si>
  <si>
    <t>AJ</t>
  </si>
  <si>
    <t>Index</t>
  </si>
  <si>
    <t>Ongeïndexeerd KI van de woning:</t>
  </si>
  <si>
    <t>AJ 2014</t>
  </si>
  <si>
    <t>AJ 2015</t>
  </si>
  <si>
    <t>AJ 2016</t>
  </si>
  <si>
    <t>AJ 2017</t>
  </si>
  <si>
    <t>AJ 2018</t>
  </si>
  <si>
    <t>AJ 2019</t>
  </si>
  <si>
    <t>AJ 2020</t>
  </si>
  <si>
    <t>JA</t>
  </si>
  <si>
    <t>NEE</t>
  </si>
  <si>
    <t>Berekening VAA woning</t>
  </si>
  <si>
    <t>Gemeubelde verhuur?</t>
  </si>
  <si>
    <t>VERPLICHT</t>
  </si>
  <si>
    <t>VOORDEEL ALLE AARD TERBESCHIKKINGSTELLING WONING</t>
  </si>
  <si>
    <t>INKOMSTEN</t>
  </si>
  <si>
    <t>01/01/2012-31/12/2012</t>
  </si>
  <si>
    <t>01/01/2013-31/12/2013</t>
  </si>
  <si>
    <t>01/01/2014-31/12/2014</t>
  </si>
  <si>
    <t>01/01/2015-31/12/2015</t>
  </si>
  <si>
    <t>01/01/2016-31/12/2016</t>
  </si>
  <si>
    <t>01/01/2017-31/12/2017</t>
  </si>
  <si>
    <t>01/01/2018-31/12/2018</t>
  </si>
  <si>
    <t>01/01/2019-31/12/2019</t>
  </si>
  <si>
    <t>periode:</t>
  </si>
  <si>
    <t>Door onderstaande gegevens in te vullen wordt het nieuw voordeel alle aard</t>
  </si>
  <si>
    <t>AJ 2012</t>
  </si>
  <si>
    <t>01/01/2020-31/12/2020</t>
  </si>
  <si>
    <r>
      <t xml:space="preserve">voor het terbeschikkingstellen van een woning vanaf </t>
    </r>
    <r>
      <rPr>
        <i/>
        <u/>
        <sz val="12"/>
        <color theme="1"/>
        <rFont val="Times New Roman"/>
        <family val="1"/>
      </rPr>
      <t>01/01/2019</t>
    </r>
    <r>
      <rPr>
        <i/>
        <sz val="12"/>
        <color theme="1"/>
        <rFont val="Times New Roman"/>
        <family val="1"/>
      </rPr>
      <t xml:space="preserve"> berekend.</t>
    </r>
  </si>
  <si>
    <t>AJ 2021</t>
  </si>
  <si>
    <t>01/01/2021-31/12/2021</t>
  </si>
  <si>
    <t>AJ 2022</t>
  </si>
  <si>
    <t>AJ 2023</t>
  </si>
  <si>
    <t>01/01/2022-31/12/2022</t>
  </si>
  <si>
    <t>01/01/2023-31/12/2023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</si>
</sst>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2" borderId="1" xfId="0" applyNumberFormat="1" applyFont="1" applyFill="1" applyBorder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6"/>
  <sheetViews>
    <sheetView tabSelected="1" zoomScaleNormal="100" workbookViewId="0">
      <selection activeCell="E8" sqref="E8"/>
    </sheetView>
  </sheetViews>
  <sheetFormatPr defaultRowHeight="15.75" x14ac:dyDescent="0.25"/>
  <cols>
    <col min="1" max="3" width="9.140625" style="3"/>
    <col min="4" max="4" width="12.140625" style="3" customWidth="1"/>
    <col min="5" max="5" width="11" style="4" bestFit="1" customWidth="1"/>
    <col min="6" max="6" width="7.7109375" style="3" customWidth="1"/>
    <col min="7" max="8" width="9.140625" style="3"/>
    <col min="9" max="9" width="9.140625" style="3" customWidth="1"/>
    <col min="10" max="10" width="9.140625" style="3"/>
    <col min="11" max="11" width="13.140625" style="3" bestFit="1" customWidth="1"/>
    <col min="12" max="16384" width="9.140625" style="3"/>
  </cols>
  <sheetData>
    <row r="2" spans="1:11" x14ac:dyDescent="0.25">
      <c r="A2" s="1" t="s">
        <v>16</v>
      </c>
    </row>
    <row r="3" spans="1:11" x14ac:dyDescent="0.25">
      <c r="A3" s="1"/>
    </row>
    <row r="4" spans="1:11" s="7" customFormat="1" x14ac:dyDescent="0.25">
      <c r="A4" s="7" t="s">
        <v>27</v>
      </c>
      <c r="E4" s="11"/>
    </row>
    <row r="5" spans="1:11" s="7" customFormat="1" x14ac:dyDescent="0.25">
      <c r="A5" s="7" t="s">
        <v>30</v>
      </c>
      <c r="E5" s="11"/>
    </row>
    <row r="7" spans="1:11" ht="16.5" thickBot="1" x14ac:dyDescent="0.3"/>
    <row r="8" spans="1:11" ht="16.5" thickBot="1" x14ac:dyDescent="0.3">
      <c r="A8" s="3" t="s">
        <v>3</v>
      </c>
      <c r="E8" s="15">
        <v>746</v>
      </c>
      <c r="H8" s="17" t="s">
        <v>34</v>
      </c>
      <c r="K8" s="5" t="s">
        <v>15</v>
      </c>
    </row>
    <row r="9" spans="1:11" ht="16.5" thickBot="1" x14ac:dyDescent="0.3">
      <c r="A9" s="3" t="s">
        <v>14</v>
      </c>
      <c r="E9" s="16" t="s">
        <v>12</v>
      </c>
      <c r="G9" s="8" t="s">
        <v>26</v>
      </c>
      <c r="H9" s="2" t="str">
        <f>VLOOKUP(H8,'AJ|Index'!A:C,3,FALSE)</f>
        <v>01/01/2023-31/12/2023</v>
      </c>
      <c r="I9" s="7"/>
    </row>
    <row r="14" spans="1:11" x14ac:dyDescent="0.25">
      <c r="A14" s="6" t="s">
        <v>13</v>
      </c>
      <c r="G14" s="8" t="str">
        <f>CONCATENATE("Afgerond geïndexeerd KI: ",ROUND(E8,2)," x ",VLOOKUP(H8,'AJ|Index'!A:B,2,FALSE)," = ",)</f>
        <v xml:space="preserve">Afgerond geïndexeerd KI: 746 x 2,0915 = </v>
      </c>
      <c r="H14" s="9">
        <f>ROUND(E8*VLOOKUP(H8,'AJ|Index'!A:B,2,FALSE),0)</f>
        <v>1560</v>
      </c>
    </row>
    <row r="15" spans="1:11" s="2" customFormat="1" ht="12.75" x14ac:dyDescent="0.2"/>
    <row r="16" spans="1:11" s="7" customFormat="1" x14ac:dyDescent="0.25">
      <c r="A16" s="7" t="str">
        <f>CONCATENATE("VAA woning: ",H14," x 100/60 x 2 ",IF(E9="JA","x 5/3 ",),"=")</f>
        <v>VAA woning: 1560 x 100/60 x 2 =</v>
      </c>
      <c r="E16" s="10">
        <f>ROUND(IF(E9="JA",H14*100/60*2*5/3,H14*100/60*2),2)</f>
        <v>5200</v>
      </c>
    </row>
  </sheetData>
  <sheetProtection algorithmName="SHA-512" hashValue="YOjD4JXHrlTLSvFxhVsYlYYrehtsASxLGfMdS3oyMoXgX1AdE6JbWgi5W7CNW8PN9AAv96Y+7viLLofAIZTugQ==" saltValue="S2YPRzgg0AzPB9XPkH9Emw==" spinCount="100000" sheet="1" selectLockedCell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&amp;R&amp;"-,Cursief"Info: pascal.vandenhende@sanctorum-co.be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'AJ|Index'!$A$2:$A$1048576</xm:f>
          </x14:formula1>
          <xm:sqref>H8</xm:sqref>
        </x14:dataValidation>
        <x14:dataValidation type="list" allowBlank="1" showInputMessage="1" showErrorMessage="1" xr:uid="{00000000-0002-0000-0000-000001000000}">
          <x14:formula1>
            <xm:f>'AJ|Index'!$E$1:$E$2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H8" sqref="H8"/>
    </sheetView>
  </sheetViews>
  <sheetFormatPr defaultRowHeight="15" x14ac:dyDescent="0.25"/>
  <cols>
    <col min="1" max="2" width="9.140625" style="12"/>
    <col min="3" max="3" width="21.5703125" style="13" bestFit="1" customWidth="1"/>
    <col min="4" max="16384" width="9.140625" style="13"/>
  </cols>
  <sheetData>
    <row r="1" spans="1:5" x14ac:dyDescent="0.25">
      <c r="A1" s="12" t="s">
        <v>1</v>
      </c>
      <c r="B1" s="12" t="s">
        <v>2</v>
      </c>
      <c r="C1" s="13" t="s">
        <v>17</v>
      </c>
      <c r="E1" s="13" t="s">
        <v>11</v>
      </c>
    </row>
    <row r="2" spans="1:5" x14ac:dyDescent="0.25">
      <c r="A2" s="12" t="s">
        <v>28</v>
      </c>
      <c r="B2" s="14">
        <v>1.6349</v>
      </c>
      <c r="C2" s="13" t="s">
        <v>18</v>
      </c>
      <c r="E2" s="13" t="s">
        <v>12</v>
      </c>
    </row>
    <row r="3" spans="1:5" x14ac:dyDescent="0.25">
      <c r="A3" s="12" t="s">
        <v>0</v>
      </c>
      <c r="B3" s="14">
        <v>1.6813</v>
      </c>
      <c r="C3" s="13" t="s">
        <v>19</v>
      </c>
    </row>
    <row r="4" spans="1:5" x14ac:dyDescent="0.25">
      <c r="A4" s="12" t="s">
        <v>4</v>
      </c>
      <c r="B4" s="14">
        <v>1.7</v>
      </c>
      <c r="C4" s="13" t="s">
        <v>20</v>
      </c>
    </row>
    <row r="5" spans="1:5" x14ac:dyDescent="0.25">
      <c r="A5" s="12" t="s">
        <v>5</v>
      </c>
      <c r="B5" s="14">
        <v>1.7057</v>
      </c>
      <c r="C5" s="13" t="s">
        <v>21</v>
      </c>
    </row>
    <row r="6" spans="1:5" x14ac:dyDescent="0.25">
      <c r="A6" s="12" t="s">
        <v>6</v>
      </c>
      <c r="B6" s="14">
        <v>1.7153</v>
      </c>
      <c r="C6" s="13" t="s">
        <v>22</v>
      </c>
    </row>
    <row r="7" spans="1:5" x14ac:dyDescent="0.25">
      <c r="A7" s="12" t="s">
        <v>7</v>
      </c>
      <c r="B7" s="14">
        <v>1.7491000000000001</v>
      </c>
      <c r="C7" s="13" t="s">
        <v>23</v>
      </c>
    </row>
    <row r="8" spans="1:5" x14ac:dyDescent="0.25">
      <c r="A8" s="12" t="s">
        <v>8</v>
      </c>
      <c r="B8" s="14">
        <v>1.7863</v>
      </c>
      <c r="C8" s="13" t="s">
        <v>24</v>
      </c>
    </row>
    <row r="9" spans="1:5" x14ac:dyDescent="0.25">
      <c r="A9" s="12" t="s">
        <v>9</v>
      </c>
      <c r="B9" s="14">
        <v>1.823</v>
      </c>
      <c r="C9" s="13" t="s">
        <v>25</v>
      </c>
    </row>
    <row r="10" spans="1:5" x14ac:dyDescent="0.25">
      <c r="A10" s="12" t="s">
        <v>10</v>
      </c>
      <c r="B10" s="14">
        <v>1.8492</v>
      </c>
      <c r="C10" s="13" t="s">
        <v>29</v>
      </c>
    </row>
    <row r="11" spans="1:5" x14ac:dyDescent="0.25">
      <c r="A11" s="12" t="s">
        <v>31</v>
      </c>
      <c r="B11" s="12">
        <v>1.863</v>
      </c>
      <c r="C11" s="13" t="s">
        <v>32</v>
      </c>
    </row>
    <row r="12" spans="1:5" x14ac:dyDescent="0.25">
      <c r="A12" s="12" t="s">
        <v>33</v>
      </c>
      <c r="B12" s="12">
        <v>1.9084000000000001</v>
      </c>
      <c r="C12" s="13" t="s">
        <v>35</v>
      </c>
    </row>
    <row r="13" spans="1:5" x14ac:dyDescent="0.25">
      <c r="A13" s="12" t="s">
        <v>34</v>
      </c>
      <c r="B13" s="12">
        <v>2.0914999999999999</v>
      </c>
      <c r="C13" s="13" t="s">
        <v>36</v>
      </c>
    </row>
  </sheetData>
  <sheetProtection algorithmName="SHA-512" hashValue="MG/S3lNgeJeRcEmdqM8Dhgu9z9UGp3GkKGKTlDYfuknogjEROgHu6uJoIU0j062nQOEvcIUhcS9rH0MVUP3+uw==" saltValue="Zyxu/OoVjsVrNtbtHKP+ww==" spinCount="100000" sheet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Detail</vt:lpstr>
      <vt:lpstr>AJ|Index</vt:lpstr>
      <vt:lpstr>Detail!Afdrukbereik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2023-02-09T09:57:38Z</dcterms:modified>
</cp:coreProperties>
</file>